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4 trimestre 2021\IV TRIMESTRE 2021\"/>
    </mc:Choice>
  </mc:AlternateContent>
  <bookViews>
    <workbookView xWindow="0" yWindow="0" windowWidth="28800" windowHeight="12135"/>
  </bookViews>
  <sheets>
    <sheet name="Cuadro_5" sheetId="4" r:id="rId1"/>
  </sheets>
  <definedNames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4" l="1"/>
  <c r="C16" i="4" l="1"/>
  <c r="B16" i="4"/>
  <c r="H13" i="4" l="1"/>
  <c r="F13" i="4"/>
  <c r="G13" i="4"/>
  <c r="E13" i="4"/>
  <c r="C13" i="4"/>
  <c r="D13" i="4"/>
  <c r="B13" i="4"/>
  <c r="J11" i="4"/>
  <c r="J12" i="4"/>
  <c r="J13" i="4"/>
  <c r="I13" i="4"/>
  <c r="I12" i="4" s="1"/>
  <c r="G19" i="4"/>
  <c r="H19" i="4"/>
  <c r="C49" i="4" l="1"/>
  <c r="B49" i="4"/>
  <c r="B50" i="4"/>
  <c r="H57" i="4"/>
  <c r="F57" i="4"/>
  <c r="G57" i="4"/>
  <c r="E57" i="4"/>
  <c r="C57" i="4"/>
  <c r="D57" i="4"/>
  <c r="B57" i="4"/>
  <c r="C50" i="4"/>
  <c r="D50" i="4"/>
  <c r="F50" i="4"/>
  <c r="G50" i="4"/>
  <c r="E50" i="4"/>
  <c r="I50" i="4"/>
  <c r="J50" i="4"/>
  <c r="H50" i="4"/>
  <c r="I57" i="4"/>
  <c r="J57" i="4"/>
  <c r="B17" i="4" l="1"/>
  <c r="C17" i="4"/>
  <c r="D17" i="4"/>
  <c r="B60" i="4"/>
  <c r="C60" i="4"/>
  <c r="D60" i="4"/>
  <c r="B62" i="4"/>
  <c r="C62" i="4"/>
  <c r="D62" i="4"/>
  <c r="B64" i="4"/>
  <c r="C64" i="4"/>
  <c r="D64" i="4"/>
  <c r="B25" i="4"/>
  <c r="C25" i="4"/>
  <c r="D25" i="4"/>
  <c r="B22" i="4" l="1"/>
  <c r="C22" i="4"/>
  <c r="D22" i="4"/>
  <c r="B23" i="4"/>
  <c r="C23" i="4"/>
  <c r="D23" i="4"/>
  <c r="B41" i="4"/>
  <c r="C41" i="4"/>
  <c r="D41" i="4"/>
  <c r="B38" i="4"/>
  <c r="C38" i="4"/>
  <c r="D38" i="4"/>
  <c r="B56" i="4"/>
  <c r="C56" i="4"/>
  <c r="D56" i="4"/>
  <c r="E12" i="4" l="1"/>
  <c r="C20" i="4"/>
  <c r="D20" i="4"/>
  <c r="E44" i="4" l="1"/>
  <c r="F44" i="4"/>
  <c r="G44" i="4"/>
  <c r="H44" i="4"/>
  <c r="I44" i="4"/>
  <c r="J44" i="4"/>
  <c r="B47" i="4" l="1"/>
  <c r="D43" i="4"/>
  <c r="D58" i="4"/>
  <c r="C58" i="4"/>
  <c r="B58" i="4"/>
  <c r="D53" i="4"/>
  <c r="C53" i="4"/>
  <c r="B53" i="4"/>
  <c r="D47" i="4"/>
  <c r="C47" i="4"/>
  <c r="D45" i="4"/>
  <c r="C45" i="4"/>
  <c r="B45" i="4"/>
  <c r="E19" i="4"/>
  <c r="D42" i="4"/>
  <c r="C42" i="4"/>
  <c r="B42" i="4"/>
  <c r="B43" i="4"/>
  <c r="C43" i="4"/>
  <c r="F19" i="4"/>
  <c r="D34" i="4"/>
  <c r="C34" i="4"/>
  <c r="B34" i="4"/>
  <c r="D21" i="4"/>
  <c r="C21" i="4"/>
  <c r="B21" i="4"/>
  <c r="B15" i="4"/>
  <c r="C15" i="4"/>
  <c r="D15" i="4"/>
  <c r="D63" i="4" l="1"/>
  <c r="C63" i="4"/>
  <c r="B63" i="4"/>
  <c r="D61" i="4"/>
  <c r="C61" i="4"/>
  <c r="B61" i="4"/>
  <c r="D59" i="4"/>
  <c r="C59" i="4"/>
  <c r="B59" i="4"/>
  <c r="E49" i="4"/>
  <c r="D55" i="4"/>
  <c r="C55" i="4"/>
  <c r="B55" i="4"/>
  <c r="D54" i="4"/>
  <c r="C54" i="4"/>
  <c r="B54" i="4"/>
  <c r="D52" i="4"/>
  <c r="C52" i="4"/>
  <c r="B52" i="4"/>
  <c r="D51" i="4"/>
  <c r="C51" i="4"/>
  <c r="B51" i="4"/>
  <c r="D48" i="4"/>
  <c r="C48" i="4"/>
  <c r="B48" i="4"/>
  <c r="D46" i="4"/>
  <c r="C46" i="4"/>
  <c r="B46" i="4"/>
  <c r="D40" i="4"/>
  <c r="C40" i="4"/>
  <c r="B40" i="4"/>
  <c r="D39" i="4"/>
  <c r="C39" i="4"/>
  <c r="B39" i="4"/>
  <c r="D37" i="4"/>
  <c r="C37" i="4"/>
  <c r="B37" i="4"/>
  <c r="D36" i="4"/>
  <c r="C36" i="4"/>
  <c r="B36" i="4"/>
  <c r="D35" i="4"/>
  <c r="C35" i="4"/>
  <c r="B35" i="4"/>
  <c r="D33" i="4"/>
  <c r="C33" i="4"/>
  <c r="B33" i="4"/>
  <c r="D32" i="4"/>
  <c r="C32" i="4"/>
  <c r="B32" i="4"/>
  <c r="D31" i="4"/>
  <c r="C31" i="4"/>
  <c r="B31" i="4"/>
  <c r="D30" i="4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4" i="4"/>
  <c r="C24" i="4"/>
  <c r="B24" i="4"/>
  <c r="B20" i="4"/>
  <c r="J19" i="4"/>
  <c r="I19" i="4"/>
  <c r="D16" i="4"/>
  <c r="D14" i="4"/>
  <c r="C14" i="4"/>
  <c r="B14" i="4"/>
  <c r="H12" i="4"/>
  <c r="H11" i="4" s="1"/>
  <c r="G12" i="4"/>
  <c r="F12" i="4"/>
  <c r="C44" i="4" l="1"/>
  <c r="D44" i="4"/>
  <c r="B44" i="4"/>
  <c r="B19" i="4"/>
  <c r="B18" i="4" s="1"/>
  <c r="B12" i="4"/>
  <c r="F49" i="4"/>
  <c r="I49" i="4"/>
  <c r="H18" i="4"/>
  <c r="I18" i="4"/>
  <c r="I11" i="4" s="1"/>
  <c r="J18" i="4"/>
  <c r="D12" i="4"/>
  <c r="E18" i="4"/>
  <c r="E11" i="4" s="1"/>
  <c r="D19" i="4"/>
  <c r="J49" i="4"/>
  <c r="C12" i="4"/>
  <c r="C19" i="4"/>
  <c r="F18" i="4"/>
  <c r="F11" i="4" s="1"/>
  <c r="G18" i="4"/>
  <c r="G11" i="4" s="1"/>
  <c r="G49" i="4"/>
  <c r="H49" i="4"/>
  <c r="C18" i="4" l="1"/>
  <c r="C11" i="4" s="1"/>
  <c r="D18" i="4"/>
  <c r="D11" i="4" s="1"/>
  <c r="D49" i="4"/>
</calcChain>
</file>

<file path=xl/sharedStrings.xml><?xml version="1.0" encoding="utf-8"?>
<sst xmlns="http://schemas.openxmlformats.org/spreadsheetml/2006/main" count="76" uniqueCount="68">
  <si>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</si>
  <si>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</si>
  <si>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</si>
  <si>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</si>
  <si>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</si>
  <si>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</si>
  <si>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 Cativa</t>
  </si>
  <si>
    <t xml:space="preserve">  Cristóbal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</si>
  <si>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</si>
  <si>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</si>
  <si>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</si>
  <si>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</si>
  <si>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</si>
  <si>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</si>
  <si>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</si>
  <si>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</si>
  <si>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</si>
  <si>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</si>
  <si>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</si>
  <si>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</si>
  <si>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</si>
  <si>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</si>
  <si>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Cerro Silvestre</t>
  </si>
  <si>
    <t>Juan Demóstenes Arosemena</t>
  </si>
  <si>
    <t>La Chorrera</t>
  </si>
  <si>
    <t>Barrio Colón</t>
  </si>
  <si>
    <t>Las Cumbres</t>
  </si>
  <si>
    <t>Puerto Caimito</t>
  </si>
  <si>
    <t>Don Bosco</t>
  </si>
  <si>
    <t>Ernesto Córdoba Campos</t>
  </si>
  <si>
    <t>Pedregal</t>
  </si>
  <si>
    <t>El Arado</t>
  </si>
  <si>
    <t>Herrera</t>
  </si>
  <si>
    <t>Playa Leona</t>
  </si>
  <si>
    <t>Nuevo Emperador</t>
  </si>
  <si>
    <t>Veracruz</t>
  </si>
  <si>
    <t>Juan Díaz</t>
  </si>
  <si>
    <t>Las Mañanitas</t>
  </si>
  <si>
    <t>Pueblo Nuevo</t>
  </si>
  <si>
    <t>Río Abajo</t>
  </si>
  <si>
    <t>San Francisco</t>
  </si>
  <si>
    <t>San Martín</t>
  </si>
  <si>
    <t>Parque Lefevre</t>
  </si>
  <si>
    <t>Arnulfo Arias</t>
  </si>
  <si>
    <t>Omar Torrijos</t>
  </si>
  <si>
    <t>Amelia Denis De Icaza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</si>
  <si>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</si>
  <si>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</si>
  <si>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</si>
  <si>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</si>
  <si>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</si>
  <si>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</si>
  <si>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</si>
  <si>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</si>
  <si>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</si>
  <si>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 xml:space="preserve"> Y CORREGIMIENTO: CUARTO TRIMESTRE 2021 (P) </t>
  </si>
  <si>
    <t>Vista Alegre</t>
  </si>
  <si>
    <t>San Felipe</t>
  </si>
  <si>
    <t>Santa Ana</t>
  </si>
  <si>
    <t>Betania</t>
  </si>
  <si>
    <t>Bella Vista</t>
  </si>
  <si>
    <t xml:space="preserve">  Sabanitas</t>
  </si>
  <si>
    <t>Calidonia</t>
  </si>
  <si>
    <t>Feullet</t>
  </si>
  <si>
    <t>Santa Rita</t>
  </si>
  <si>
    <t xml:space="preserve">  San Juan</t>
  </si>
  <si>
    <t xml:space="preserve">NOTA: Obras que iniciaron el proceso de construcción en el período de referencia. </t>
  </si>
  <si>
    <t>Arraiján (Cabecera)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</si>
</sst>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left"/>
    </xf>
    <xf numFmtId="164" fontId="1" fillId="0" borderId="0" xfId="1" applyNumberFormat="1"/>
    <xf numFmtId="164" fontId="1" fillId="0" borderId="0" xfId="1" applyNumberFormat="1" applyBorder="1" applyAlignment="1">
      <alignment horizontal="left"/>
    </xf>
    <xf numFmtId="0" fontId="0" fillId="0" borderId="0" xfId="0" applyBorder="1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horizontal="center"/>
    </xf>
    <xf numFmtId="164" fontId="2" fillId="3" borderId="4" xfId="1" applyNumberFormat="1" applyFont="1" applyFill="1" applyBorder="1"/>
    <xf numFmtId="164" fontId="2" fillId="3" borderId="5" xfId="1" applyNumberFormat="1" applyFont="1" applyFill="1" applyBorder="1"/>
    <xf numFmtId="164" fontId="1" fillId="3" borderId="0" xfId="1" applyNumberFormat="1" applyFill="1" applyAlignment="1">
      <alignment horizontal="left" indent="2"/>
    </xf>
    <xf numFmtId="164" fontId="1" fillId="3" borderId="4" xfId="1" applyNumberFormat="1" applyFill="1" applyBorder="1"/>
    <xf numFmtId="164" fontId="1" fillId="3" borderId="5" xfId="1" applyNumberFormat="1" applyFill="1" applyBorder="1"/>
    <xf numFmtId="164" fontId="1" fillId="3" borderId="0" xfId="1" applyNumberFormat="1" applyFill="1" applyAlignment="1">
      <alignment horizontal="left"/>
    </xf>
    <xf numFmtId="164" fontId="2" fillId="3" borderId="4" xfId="1" applyNumberFormat="1" applyFont="1" applyFill="1" applyBorder="1" applyAlignment="1">
      <alignment horizontal="right" wrapText="1"/>
    </xf>
    <xf numFmtId="164" fontId="1" fillId="3" borderId="0" xfId="1" applyNumberFormat="1" applyFill="1" applyBorder="1" applyAlignment="1">
      <alignment horizontal="left"/>
    </xf>
    <xf numFmtId="164" fontId="4" fillId="3" borderId="5" xfId="0" applyNumberFormat="1" applyFont="1" applyFill="1" applyBorder="1"/>
    <xf numFmtId="164" fontId="4" fillId="3" borderId="4" xfId="0" applyNumberFormat="1" applyFont="1" applyFill="1" applyBorder="1"/>
    <xf numFmtId="164" fontId="1" fillId="3" borderId="0" xfId="1" applyNumberFormat="1" applyFill="1" applyAlignment="1">
      <alignment horizontal="left" indent="4"/>
    </xf>
    <xf numFmtId="164" fontId="1" fillId="3" borderId="0" xfId="1" applyNumberFormat="1" applyFill="1"/>
    <xf numFmtId="0" fontId="1" fillId="3" borderId="0" xfId="1" applyFill="1"/>
    <xf numFmtId="41" fontId="1" fillId="3" borderId="0" xfId="3" applyNumberFormat="1" applyFont="1" applyFill="1" applyBorder="1" applyAlignment="1">
      <alignment horizontal="left"/>
    </xf>
    <xf numFmtId="164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4" fontId="1" fillId="3" borderId="6" xfId="1" applyNumberFormat="1" applyFill="1" applyBorder="1" applyAlignment="1">
      <alignment horizontal="left" indent="4"/>
    </xf>
    <xf numFmtId="164" fontId="1" fillId="3" borderId="0" xfId="1" applyNumberFormat="1" applyFill="1" applyBorder="1"/>
    <xf numFmtId="49" fontId="1" fillId="3" borderId="0" xfId="1" applyNumberFormat="1" applyFill="1" applyBorder="1"/>
    <xf numFmtId="164" fontId="1" fillId="3" borderId="1" xfId="1" applyNumberFormat="1" applyFill="1" applyBorder="1"/>
    <xf numFmtId="164" fontId="1" fillId="3" borderId="7" xfId="1" applyNumberFormat="1" applyFill="1" applyBorder="1" applyAlignment="1">
      <alignment horizontal="left" indent="4"/>
    </xf>
    <xf numFmtId="164" fontId="2" fillId="3" borderId="5" xfId="1" applyNumberFormat="1" applyFont="1" applyFill="1" applyBorder="1" applyAlignment="1">
      <alignment horizontal="right" wrapText="1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4" fontId="1" fillId="3" borderId="0" xfId="1" applyNumberFormat="1" applyFill="1" applyBorder="1" applyAlignment="1">
      <alignment horizontal="left" indent="4"/>
    </xf>
    <xf numFmtId="164" fontId="1" fillId="0" borderId="4" xfId="1" applyNumberFormat="1" applyFill="1" applyBorder="1"/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abSelected="1" zoomScale="82" zoomScaleNormal="82" workbookViewId="0">
      <selection activeCell="D4" sqref="D4"/>
    </sheetView>
  </sheetViews>
  <sheetFormatPr baseColWidth="10" defaultRowHeight="15" x14ac:dyDescent="0.25"/>
  <cols>
    <col min="1" max="1" width="34" customWidth="1"/>
    <col min="2" max="2" width="14" customWidth="1"/>
    <col min="3" max="3" width="13.85546875" customWidth="1"/>
    <col min="4" max="4" width="13.42578125" customWidth="1"/>
    <col min="5" max="5" width="14.42578125" customWidth="1"/>
    <col min="6" max="6" width="14.5703125" customWidth="1"/>
    <col min="7" max="7" width="14.28515625" customWidth="1"/>
    <col min="8" max="8" width="13.5703125" customWidth="1"/>
    <col min="9" max="9" width="14.7109375" customWidth="1"/>
    <col min="10" max="10" width="14.42578125" customWidth="1"/>
    <col min="13" max="13" width="28.85546875" customWidth="1"/>
  </cols>
  <sheetData>
    <row r="1" spans="1:13" s="34" customFormat="1" ht="12.75" x14ac:dyDescent="0.2">
      <c r="A1" s="43" t="s">
        <v>47</v>
      </c>
      <c r="B1" s="43"/>
      <c r="C1" s="43"/>
      <c r="D1" s="43"/>
      <c r="E1" s="43"/>
      <c r="F1" s="43"/>
      <c r="G1" s="43"/>
      <c r="H1" s="43"/>
      <c r="I1" s="43"/>
      <c r="J1" s="43"/>
    </row>
    <row r="2" spans="1:13" s="34" customFormat="1" ht="12.75" x14ac:dyDescent="0.2">
      <c r="A2" s="44" t="s">
        <v>48</v>
      </c>
      <c r="B2" s="44"/>
      <c r="C2" s="44"/>
      <c r="D2" s="44"/>
      <c r="E2" s="44"/>
      <c r="F2" s="44"/>
      <c r="G2" s="44"/>
      <c r="H2" s="44"/>
      <c r="I2" s="44"/>
      <c r="J2" s="44"/>
    </row>
    <row r="3" spans="1:13" s="34" customFormat="1" ht="12.75" x14ac:dyDescent="0.2">
      <c r="A3" s="43" t="s">
        <v>49</v>
      </c>
      <c r="B3" s="43"/>
      <c r="C3" s="43"/>
      <c r="D3" s="43"/>
      <c r="E3" s="43"/>
      <c r="F3" s="43"/>
      <c r="G3" s="43"/>
      <c r="H3" s="43"/>
      <c r="I3" s="43"/>
      <c r="J3" s="43"/>
    </row>
    <row r="4" spans="1:13" s="34" customFormat="1" ht="12.75" x14ac:dyDescent="0.2">
      <c r="A4" s="35"/>
      <c r="B4" s="35"/>
      <c r="C4" s="35"/>
      <c r="D4" s="35"/>
      <c r="E4" s="35"/>
      <c r="F4" s="35"/>
      <c r="G4" s="35"/>
      <c r="H4" s="35"/>
      <c r="I4" s="35"/>
      <c r="J4" s="33"/>
    </row>
    <row r="5" spans="1:13" x14ac:dyDescent="0.25">
      <c r="A5" s="38" t="s">
        <v>54</v>
      </c>
      <c r="B5" s="38"/>
      <c r="C5" s="38"/>
      <c r="D5" s="38"/>
      <c r="E5" s="38"/>
      <c r="F5" s="38"/>
      <c r="G5" s="38"/>
      <c r="H5" s="38"/>
      <c r="I5" s="38"/>
      <c r="J5" s="38"/>
      <c r="K5" s="5"/>
    </row>
    <row r="6" spans="1:13" x14ac:dyDescent="0.25">
      <c r="A6" s="38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5"/>
    </row>
    <row r="7" spans="1:13" x14ac:dyDescent="0.25">
      <c r="A7" s="38" t="s">
        <v>55</v>
      </c>
      <c r="B7" s="38"/>
      <c r="C7" s="38"/>
      <c r="D7" s="38"/>
      <c r="E7" s="38"/>
      <c r="F7" s="38"/>
      <c r="G7" s="38"/>
      <c r="H7" s="38"/>
      <c r="I7" s="38"/>
      <c r="J7" s="38"/>
      <c r="K7" s="5"/>
    </row>
    <row r="8" spans="1:13" ht="9.75" customHeight="1" x14ac:dyDescent="0.25">
      <c r="A8" s="25"/>
      <c r="B8" s="26"/>
      <c r="C8" s="26"/>
      <c r="D8" s="26"/>
      <c r="E8" s="26"/>
      <c r="F8" s="26"/>
      <c r="G8" s="26"/>
      <c r="H8" s="26"/>
      <c r="I8" s="26"/>
      <c r="J8" s="26"/>
      <c r="K8" s="5"/>
    </row>
    <row r="9" spans="1:13" ht="15" customHeight="1" x14ac:dyDescent="0.25">
      <c r="A9" s="39" t="s">
        <v>51</v>
      </c>
      <c r="B9" s="41" t="s">
        <v>0</v>
      </c>
      <c r="C9" s="41"/>
      <c r="D9" s="42"/>
      <c r="E9" s="41" t="s">
        <v>1</v>
      </c>
      <c r="F9" s="41"/>
      <c r="G9" s="42"/>
      <c r="H9" s="41" t="s">
        <v>46</v>
      </c>
      <c r="I9" s="41"/>
      <c r="J9" s="42"/>
      <c r="K9" s="5"/>
    </row>
    <row r="10" spans="1:13" ht="44.25" customHeight="1" x14ac:dyDescent="0.25">
      <c r="A10" s="40"/>
      <c r="B10" s="6" t="s">
        <v>2</v>
      </c>
      <c r="C10" s="6" t="s">
        <v>3</v>
      </c>
      <c r="D10" s="7" t="s">
        <v>4</v>
      </c>
      <c r="E10" s="6" t="s">
        <v>2</v>
      </c>
      <c r="F10" s="6" t="s">
        <v>3</v>
      </c>
      <c r="G10" s="7" t="s">
        <v>4</v>
      </c>
      <c r="H10" s="6" t="s">
        <v>2</v>
      </c>
      <c r="I10" s="6" t="s">
        <v>3</v>
      </c>
      <c r="J10" s="7" t="s">
        <v>4</v>
      </c>
      <c r="K10" s="5"/>
    </row>
    <row r="11" spans="1:13" ht="18" customHeight="1" x14ac:dyDescent="0.25">
      <c r="A11" s="8" t="s">
        <v>5</v>
      </c>
      <c r="B11" s="9">
        <f>+B12+B18+B49</f>
        <v>1166</v>
      </c>
      <c r="C11" s="9">
        <f t="shared" ref="C11:J11" si="0">+C12+C18+C49</f>
        <v>299719</v>
      </c>
      <c r="D11" s="9">
        <f t="shared" si="0"/>
        <v>744058</v>
      </c>
      <c r="E11" s="9">
        <f t="shared" si="0"/>
        <v>1101</v>
      </c>
      <c r="F11" s="9">
        <f t="shared" si="0"/>
        <v>203207</v>
      </c>
      <c r="G11" s="9">
        <f t="shared" si="0"/>
        <v>510284</v>
      </c>
      <c r="H11" s="9">
        <f t="shared" si="0"/>
        <v>65</v>
      </c>
      <c r="I11" s="9">
        <f t="shared" si="0"/>
        <v>96512</v>
      </c>
      <c r="J11" s="10">
        <f t="shared" si="0"/>
        <v>233774</v>
      </c>
      <c r="K11" s="5"/>
    </row>
    <row r="12" spans="1:13" ht="18" customHeight="1" x14ac:dyDescent="0.25">
      <c r="A12" s="14" t="s">
        <v>11</v>
      </c>
      <c r="B12" s="9">
        <f>+B13</f>
        <v>76</v>
      </c>
      <c r="C12" s="9">
        <f>+C13</f>
        <v>7411</v>
      </c>
      <c r="D12" s="9">
        <f t="shared" ref="D12:H12" si="1">+D13</f>
        <v>18253</v>
      </c>
      <c r="E12" s="9">
        <f>+E13</f>
        <v>70</v>
      </c>
      <c r="F12" s="9">
        <f t="shared" si="1"/>
        <v>2034</v>
      </c>
      <c r="G12" s="9">
        <f t="shared" si="1"/>
        <v>9258</v>
      </c>
      <c r="H12" s="9">
        <f t="shared" si="1"/>
        <v>6</v>
      </c>
      <c r="I12" s="9">
        <f>+I13</f>
        <v>5377</v>
      </c>
      <c r="J12" s="10">
        <f>+J13</f>
        <v>8995</v>
      </c>
      <c r="K12" s="5"/>
    </row>
    <row r="13" spans="1:13" ht="18" customHeight="1" x14ac:dyDescent="0.25">
      <c r="A13" s="11" t="s">
        <v>11</v>
      </c>
      <c r="B13" s="9">
        <f>SUM(B14:B17)</f>
        <v>76</v>
      </c>
      <c r="C13" s="9">
        <f t="shared" ref="C13:D13" si="2">SUM(C14:C17)</f>
        <v>7411</v>
      </c>
      <c r="D13" s="9">
        <f t="shared" si="2"/>
        <v>18253</v>
      </c>
      <c r="E13" s="9">
        <f>SUM(E14:E17)</f>
        <v>70</v>
      </c>
      <c r="F13" s="9">
        <f t="shared" ref="F13:G13" si="3">SUM(F14:F17)</f>
        <v>2034</v>
      </c>
      <c r="G13" s="9">
        <f t="shared" si="3"/>
        <v>9258</v>
      </c>
      <c r="H13" s="9">
        <f>SUM(H14:H17)</f>
        <v>6</v>
      </c>
      <c r="I13" s="9">
        <f>SUM(I14:I17)</f>
        <v>5377</v>
      </c>
      <c r="J13" s="10">
        <f>SUM(J14:J17)</f>
        <v>8995</v>
      </c>
      <c r="K13" s="5"/>
    </row>
    <row r="14" spans="1:13" ht="18" customHeight="1" x14ac:dyDescent="0.25">
      <c r="A14" s="19" t="s">
        <v>6</v>
      </c>
      <c r="B14" s="9">
        <f t="shared" ref="B14:D14" si="4">+E14+H14</f>
        <v>67</v>
      </c>
      <c r="C14" s="9">
        <f t="shared" si="4"/>
        <v>1573</v>
      </c>
      <c r="D14" s="9">
        <f t="shared" si="4"/>
        <v>8442</v>
      </c>
      <c r="E14" s="12">
        <v>67</v>
      </c>
      <c r="F14" s="12">
        <v>1573</v>
      </c>
      <c r="G14" s="12">
        <v>8442</v>
      </c>
      <c r="H14" s="12">
        <v>0</v>
      </c>
      <c r="I14" s="12">
        <v>0</v>
      </c>
      <c r="J14" s="13">
        <v>0</v>
      </c>
      <c r="K14" s="5"/>
      <c r="M14" s="2"/>
    </row>
    <row r="15" spans="1:13" ht="18" customHeight="1" x14ac:dyDescent="0.25">
      <c r="A15" s="19" t="s">
        <v>7</v>
      </c>
      <c r="B15" s="9">
        <f>+E15+H15</f>
        <v>2</v>
      </c>
      <c r="C15" s="9">
        <f>+F15+I15</f>
        <v>249</v>
      </c>
      <c r="D15" s="9">
        <f>+G15+J15</f>
        <v>479</v>
      </c>
      <c r="E15" s="12">
        <v>2</v>
      </c>
      <c r="F15" s="12">
        <v>249</v>
      </c>
      <c r="G15" s="12">
        <v>479</v>
      </c>
      <c r="H15" s="12">
        <v>0</v>
      </c>
      <c r="I15" s="12">
        <v>0</v>
      </c>
      <c r="J15" s="13">
        <v>0</v>
      </c>
      <c r="K15" s="5"/>
      <c r="M15" s="2"/>
    </row>
    <row r="16" spans="1:13" ht="18" customHeight="1" x14ac:dyDescent="0.25">
      <c r="A16" s="19" t="s">
        <v>61</v>
      </c>
      <c r="B16" s="9">
        <f>+E16+H16</f>
        <v>4</v>
      </c>
      <c r="C16" s="9">
        <f>+F16+I16</f>
        <v>968</v>
      </c>
      <c r="D16" s="9">
        <f t="shared" ref="D16" si="5">+G16+J16</f>
        <v>2499</v>
      </c>
      <c r="E16" s="12">
        <v>1</v>
      </c>
      <c r="F16" s="12">
        <v>212</v>
      </c>
      <c r="G16" s="12">
        <v>337</v>
      </c>
      <c r="H16" s="12">
        <v>3</v>
      </c>
      <c r="I16" s="12">
        <v>756</v>
      </c>
      <c r="J16" s="13">
        <v>2162</v>
      </c>
      <c r="K16" s="5"/>
      <c r="M16" s="2"/>
    </row>
    <row r="17" spans="1:13" ht="18" customHeight="1" x14ac:dyDescent="0.25">
      <c r="A17" s="19" t="s">
        <v>65</v>
      </c>
      <c r="B17" s="9">
        <f t="shared" ref="B17" si="6">+E17+H17</f>
        <v>3</v>
      </c>
      <c r="C17" s="9">
        <f t="shared" ref="C17" si="7">+F17+I17</f>
        <v>4621</v>
      </c>
      <c r="D17" s="9">
        <f t="shared" ref="D17" si="8">+G17+J17</f>
        <v>6833</v>
      </c>
      <c r="E17" s="12">
        <v>0</v>
      </c>
      <c r="F17" s="12">
        <v>0</v>
      </c>
      <c r="G17" s="12">
        <v>0</v>
      </c>
      <c r="H17" s="12">
        <v>3</v>
      </c>
      <c r="I17" s="12">
        <v>4621</v>
      </c>
      <c r="J17" s="13">
        <v>6833</v>
      </c>
      <c r="K17" s="5"/>
      <c r="M17" s="2"/>
    </row>
    <row r="18" spans="1:13" ht="18" customHeight="1" x14ac:dyDescent="0.25">
      <c r="A18" s="14" t="s">
        <v>9</v>
      </c>
      <c r="B18" s="9">
        <f t="shared" ref="B18:J18" si="9">+B19+B44</f>
        <v>686</v>
      </c>
      <c r="C18" s="9">
        <f t="shared" si="9"/>
        <v>241025</v>
      </c>
      <c r="D18" s="9">
        <f t="shared" si="9"/>
        <v>649209</v>
      </c>
      <c r="E18" s="9">
        <f t="shared" si="9"/>
        <v>638</v>
      </c>
      <c r="F18" s="9">
        <f t="shared" si="9"/>
        <v>170227</v>
      </c>
      <c r="G18" s="9">
        <f t="shared" si="9"/>
        <v>452227</v>
      </c>
      <c r="H18" s="9">
        <f t="shared" si="9"/>
        <v>48</v>
      </c>
      <c r="I18" s="9">
        <f t="shared" si="9"/>
        <v>70798</v>
      </c>
      <c r="J18" s="10">
        <f t="shared" si="9"/>
        <v>196982</v>
      </c>
      <c r="K18" s="5"/>
      <c r="M18" s="2"/>
    </row>
    <row r="19" spans="1:13" ht="18" customHeight="1" x14ac:dyDescent="0.25">
      <c r="A19" s="11" t="s">
        <v>9</v>
      </c>
      <c r="B19" s="9">
        <f t="shared" ref="B19:J19" si="10">SUM(B20:B43)</f>
        <v>653</v>
      </c>
      <c r="C19" s="9">
        <f t="shared" si="10"/>
        <v>233363</v>
      </c>
      <c r="D19" s="9">
        <f t="shared" si="10"/>
        <v>638438</v>
      </c>
      <c r="E19" s="9">
        <f t="shared" si="10"/>
        <v>607</v>
      </c>
      <c r="F19" s="9">
        <f t="shared" si="10"/>
        <v>165029</v>
      </c>
      <c r="G19" s="9">
        <f>SUM(G20:G43)</f>
        <v>444789</v>
      </c>
      <c r="H19" s="9">
        <f>SUM(H20:H43)</f>
        <v>46</v>
      </c>
      <c r="I19" s="9">
        <f t="shared" si="10"/>
        <v>68334</v>
      </c>
      <c r="J19" s="10">
        <f t="shared" si="10"/>
        <v>193649</v>
      </c>
      <c r="K19" s="5"/>
      <c r="M19" s="2"/>
    </row>
    <row r="20" spans="1:13" ht="18" customHeight="1" x14ac:dyDescent="0.25">
      <c r="A20" s="19" t="s">
        <v>50</v>
      </c>
      <c r="B20" s="9">
        <f t="shared" ref="B20:D21" si="11">+E20+H20</f>
        <v>8</v>
      </c>
      <c r="C20" s="9">
        <f>+F20+I20</f>
        <v>7755</v>
      </c>
      <c r="D20" s="9">
        <f>+G20+J20</f>
        <v>13992</v>
      </c>
      <c r="E20" s="12">
        <v>1</v>
      </c>
      <c r="F20" s="12">
        <v>31</v>
      </c>
      <c r="G20" s="12">
        <v>148</v>
      </c>
      <c r="H20" s="12">
        <v>7</v>
      </c>
      <c r="I20" s="12">
        <v>7724</v>
      </c>
      <c r="J20" s="13">
        <v>13844</v>
      </c>
      <c r="K20" s="5"/>
      <c r="M20" s="2"/>
    </row>
    <row r="21" spans="1:13" ht="18" customHeight="1" x14ac:dyDescent="0.25">
      <c r="A21" s="19" t="s">
        <v>20</v>
      </c>
      <c r="B21" s="9">
        <f t="shared" si="11"/>
        <v>62</v>
      </c>
      <c r="C21" s="9">
        <f t="shared" si="11"/>
        <v>5924</v>
      </c>
      <c r="D21" s="9">
        <f t="shared" si="11"/>
        <v>7407</v>
      </c>
      <c r="E21" s="12">
        <v>61</v>
      </c>
      <c r="F21" s="12">
        <v>5870</v>
      </c>
      <c r="G21" s="12">
        <v>7353</v>
      </c>
      <c r="H21" s="12">
        <v>1</v>
      </c>
      <c r="I21" s="12">
        <v>54</v>
      </c>
      <c r="J21" s="13">
        <v>54</v>
      </c>
      <c r="K21" s="5"/>
      <c r="M21" s="2"/>
    </row>
    <row r="22" spans="1:13" ht="18" customHeight="1" x14ac:dyDescent="0.25">
      <c r="A22" s="19" t="s">
        <v>60</v>
      </c>
      <c r="B22" s="9">
        <f t="shared" ref="B22" si="12">+E22+H22</f>
        <v>1</v>
      </c>
      <c r="C22" s="9">
        <f t="shared" ref="C22" si="13">+F22+I22</f>
        <v>25198</v>
      </c>
      <c r="D22" s="9">
        <f t="shared" ref="D22" si="14">+G22+J22</f>
        <v>29300</v>
      </c>
      <c r="E22" s="12">
        <v>1</v>
      </c>
      <c r="F22" s="12">
        <v>25198</v>
      </c>
      <c r="G22" s="12">
        <v>29300</v>
      </c>
      <c r="H22" s="12">
        <v>0</v>
      </c>
      <c r="I22" s="12">
        <v>0</v>
      </c>
      <c r="J22" s="13">
        <v>0</v>
      </c>
      <c r="K22" s="5"/>
      <c r="M22" s="2"/>
    </row>
    <row r="23" spans="1:13" ht="18" customHeight="1" x14ac:dyDescent="0.25">
      <c r="A23" s="19" t="s">
        <v>59</v>
      </c>
      <c r="B23" s="9">
        <f t="shared" ref="B23" si="15">+E23+H23</f>
        <v>2</v>
      </c>
      <c r="C23" s="9">
        <f t="shared" ref="C23" si="16">+F23+I23</f>
        <v>12418</v>
      </c>
      <c r="D23" s="9">
        <f t="shared" ref="D23" si="17">+G23+J23</f>
        <v>48940</v>
      </c>
      <c r="E23" s="12">
        <v>1</v>
      </c>
      <c r="F23" s="12">
        <v>8583</v>
      </c>
      <c r="G23" s="12">
        <v>37318</v>
      </c>
      <c r="H23" s="12">
        <v>1</v>
      </c>
      <c r="I23" s="12">
        <v>3835</v>
      </c>
      <c r="J23" s="13">
        <v>11622</v>
      </c>
      <c r="K23" s="5"/>
      <c r="M23" s="2"/>
    </row>
    <row r="24" spans="1:13" ht="18" customHeight="1" x14ac:dyDescent="0.25">
      <c r="A24" s="19" t="s">
        <v>19</v>
      </c>
      <c r="B24" s="9">
        <f t="shared" ref="B24:D43" si="18">+E24+H24</f>
        <v>38</v>
      </c>
      <c r="C24" s="9">
        <f t="shared" si="18"/>
        <v>689</v>
      </c>
      <c r="D24" s="9">
        <f t="shared" si="18"/>
        <v>2081</v>
      </c>
      <c r="E24" s="12">
        <v>36</v>
      </c>
      <c r="F24" s="12">
        <v>668</v>
      </c>
      <c r="G24" s="12">
        <v>2043</v>
      </c>
      <c r="H24" s="12">
        <v>2</v>
      </c>
      <c r="I24" s="12">
        <v>21</v>
      </c>
      <c r="J24" s="13">
        <v>38</v>
      </c>
      <c r="K24" s="5"/>
      <c r="M24" s="2"/>
    </row>
    <row r="25" spans="1:13" ht="18" customHeight="1" x14ac:dyDescent="0.25">
      <c r="A25" s="19" t="s">
        <v>62</v>
      </c>
      <c r="B25" s="9">
        <f t="shared" ref="B25" si="19">+E25+H25</f>
        <v>1</v>
      </c>
      <c r="C25" s="9">
        <f t="shared" ref="C25" si="20">+F25+I25</f>
        <v>5667</v>
      </c>
      <c r="D25" s="9">
        <f t="shared" ref="D25" si="21">+G25+J25</f>
        <v>94452</v>
      </c>
      <c r="E25" s="12">
        <v>0</v>
      </c>
      <c r="F25" s="12">
        <v>0</v>
      </c>
      <c r="G25" s="12">
        <v>0</v>
      </c>
      <c r="H25" s="12">
        <v>1</v>
      </c>
      <c r="I25" s="12">
        <v>5667</v>
      </c>
      <c r="J25" s="13">
        <v>94452</v>
      </c>
      <c r="K25" s="5"/>
      <c r="M25" s="2"/>
    </row>
    <row r="26" spans="1:13" ht="18" customHeight="1" x14ac:dyDescent="0.25">
      <c r="A26" s="19" t="s">
        <v>18</v>
      </c>
      <c r="B26" s="9">
        <f t="shared" si="18"/>
        <v>28</v>
      </c>
      <c r="C26" s="9">
        <f t="shared" si="18"/>
        <v>1038</v>
      </c>
      <c r="D26" s="9">
        <f t="shared" si="18"/>
        <v>1977</v>
      </c>
      <c r="E26" s="12">
        <v>27</v>
      </c>
      <c r="F26" s="12">
        <v>1029</v>
      </c>
      <c r="G26" s="12">
        <v>1932</v>
      </c>
      <c r="H26" s="12">
        <v>1</v>
      </c>
      <c r="I26" s="12">
        <v>9</v>
      </c>
      <c r="J26" s="13">
        <v>45</v>
      </c>
      <c r="K26" s="5"/>
      <c r="M26" s="2"/>
    </row>
    <row r="27" spans="1:13" ht="18" customHeight="1" x14ac:dyDescent="0.25">
      <c r="A27" s="19" t="s">
        <v>28</v>
      </c>
      <c r="B27" s="9">
        <f t="shared" si="18"/>
        <v>5</v>
      </c>
      <c r="C27" s="9">
        <f t="shared" si="18"/>
        <v>3967</v>
      </c>
      <c r="D27" s="9">
        <f t="shared" si="18"/>
        <v>10028</v>
      </c>
      <c r="E27" s="12">
        <v>2</v>
      </c>
      <c r="F27" s="12">
        <v>1405</v>
      </c>
      <c r="G27" s="12">
        <v>7444</v>
      </c>
      <c r="H27" s="12">
        <v>3</v>
      </c>
      <c r="I27" s="12">
        <v>2562</v>
      </c>
      <c r="J27" s="13">
        <v>2584</v>
      </c>
      <c r="K27" s="5"/>
      <c r="M27" s="2"/>
    </row>
    <row r="28" spans="1:13" ht="18" customHeight="1" x14ac:dyDescent="0.25">
      <c r="A28" s="19" t="s">
        <v>29</v>
      </c>
      <c r="B28" s="9">
        <f t="shared" si="18"/>
        <v>7</v>
      </c>
      <c r="C28" s="9">
        <f t="shared" si="18"/>
        <v>909</v>
      </c>
      <c r="D28" s="9">
        <f t="shared" si="18"/>
        <v>5397</v>
      </c>
      <c r="E28" s="12">
        <v>7</v>
      </c>
      <c r="F28" s="12">
        <v>909</v>
      </c>
      <c r="G28" s="12">
        <v>5397</v>
      </c>
      <c r="H28" s="12">
        <v>0</v>
      </c>
      <c r="I28" s="12">
        <v>0</v>
      </c>
      <c r="J28" s="13">
        <v>0</v>
      </c>
      <c r="K28" s="5"/>
      <c r="M28" s="2"/>
    </row>
    <row r="29" spans="1:13" ht="18" customHeight="1" x14ac:dyDescent="0.25">
      <c r="A29" s="19" t="s">
        <v>36</v>
      </c>
      <c r="B29" s="9">
        <f t="shared" si="18"/>
        <v>9</v>
      </c>
      <c r="C29" s="9">
        <f t="shared" si="18"/>
        <v>18089</v>
      </c>
      <c r="D29" s="9">
        <f t="shared" si="18"/>
        <v>82039</v>
      </c>
      <c r="E29" s="12">
        <v>8</v>
      </c>
      <c r="F29" s="12">
        <v>16688</v>
      </c>
      <c r="G29" s="12">
        <v>80171</v>
      </c>
      <c r="H29" s="12">
        <v>1</v>
      </c>
      <c r="I29" s="12">
        <v>1401</v>
      </c>
      <c r="J29" s="13">
        <v>1868</v>
      </c>
      <c r="K29" s="5"/>
      <c r="M29" s="2"/>
    </row>
    <row r="30" spans="1:13" ht="18" customHeight="1" x14ac:dyDescent="0.25">
      <c r="A30" s="19" t="s">
        <v>26</v>
      </c>
      <c r="B30" s="9">
        <f t="shared" si="18"/>
        <v>42</v>
      </c>
      <c r="C30" s="9">
        <f t="shared" si="18"/>
        <v>2658</v>
      </c>
      <c r="D30" s="9">
        <f t="shared" si="18"/>
        <v>3938</v>
      </c>
      <c r="E30" s="12">
        <v>40</v>
      </c>
      <c r="F30" s="12">
        <v>2515</v>
      </c>
      <c r="G30" s="12">
        <v>2985</v>
      </c>
      <c r="H30" s="12">
        <v>2</v>
      </c>
      <c r="I30" s="12">
        <v>143</v>
      </c>
      <c r="J30" s="13">
        <v>953</v>
      </c>
      <c r="K30" s="5"/>
      <c r="M30" s="2"/>
    </row>
    <row r="31" spans="1:13" ht="18" customHeight="1" x14ac:dyDescent="0.25">
      <c r="A31" s="19" t="s">
        <v>17</v>
      </c>
      <c r="B31" s="9">
        <f t="shared" si="18"/>
        <v>150</v>
      </c>
      <c r="C31" s="9">
        <f t="shared" si="18"/>
        <v>22238</v>
      </c>
      <c r="D31" s="9">
        <f t="shared" si="18"/>
        <v>39890</v>
      </c>
      <c r="E31" s="12">
        <v>148</v>
      </c>
      <c r="F31" s="12">
        <v>21108</v>
      </c>
      <c r="G31" s="12">
        <v>33784</v>
      </c>
      <c r="H31" s="12">
        <v>2</v>
      </c>
      <c r="I31" s="12">
        <v>1130</v>
      </c>
      <c r="J31" s="13">
        <v>6106</v>
      </c>
      <c r="K31" s="5"/>
      <c r="M31" s="2"/>
    </row>
    <row r="32" spans="1:13" ht="18" customHeight="1" x14ac:dyDescent="0.25">
      <c r="A32" s="19" t="s">
        <v>37</v>
      </c>
      <c r="B32" s="9">
        <f t="shared" si="18"/>
        <v>27</v>
      </c>
      <c r="C32" s="9">
        <f t="shared" si="18"/>
        <v>1435</v>
      </c>
      <c r="D32" s="9">
        <f t="shared" si="18"/>
        <v>7774</v>
      </c>
      <c r="E32" s="12">
        <v>26</v>
      </c>
      <c r="F32" s="12">
        <v>541</v>
      </c>
      <c r="G32" s="12">
        <v>1816</v>
      </c>
      <c r="H32" s="12">
        <v>1</v>
      </c>
      <c r="I32" s="12">
        <v>894</v>
      </c>
      <c r="J32" s="13">
        <v>5958</v>
      </c>
      <c r="K32" s="5"/>
      <c r="M32" s="2"/>
    </row>
    <row r="33" spans="1:14" ht="18" customHeight="1" x14ac:dyDescent="0.25">
      <c r="A33" s="19" t="s">
        <v>16</v>
      </c>
      <c r="B33" s="9">
        <f t="shared" si="18"/>
        <v>174</v>
      </c>
      <c r="C33" s="9">
        <f t="shared" si="18"/>
        <v>54446</v>
      </c>
      <c r="D33" s="9">
        <f t="shared" si="18"/>
        <v>63545</v>
      </c>
      <c r="E33" s="12">
        <v>169</v>
      </c>
      <c r="F33" s="12">
        <v>13278</v>
      </c>
      <c r="G33" s="12">
        <v>15068</v>
      </c>
      <c r="H33" s="12">
        <v>5</v>
      </c>
      <c r="I33" s="12">
        <v>41168</v>
      </c>
      <c r="J33" s="13">
        <v>48477</v>
      </c>
      <c r="K33" s="5"/>
      <c r="M33" s="3"/>
    </row>
    <row r="34" spans="1:14" ht="18" customHeight="1" x14ac:dyDescent="0.25">
      <c r="A34" s="19" t="s">
        <v>42</v>
      </c>
      <c r="B34" s="9">
        <f t="shared" ref="B34" si="22">+E34+H34</f>
        <v>4</v>
      </c>
      <c r="C34" s="9">
        <f t="shared" ref="C34" si="23">+F34+I34</f>
        <v>2360</v>
      </c>
      <c r="D34" s="9">
        <f t="shared" ref="D34" si="24">+G34+J34</f>
        <v>7098</v>
      </c>
      <c r="E34" s="12">
        <v>1</v>
      </c>
      <c r="F34" s="12">
        <v>1509</v>
      </c>
      <c r="G34" s="12">
        <v>3354</v>
      </c>
      <c r="H34" s="12">
        <v>3</v>
      </c>
      <c r="I34" s="12">
        <v>851</v>
      </c>
      <c r="J34" s="13">
        <v>3744</v>
      </c>
      <c r="K34" s="5"/>
      <c r="M34" s="2"/>
    </row>
    <row r="35" spans="1:14" ht="18" customHeight="1" x14ac:dyDescent="0.25">
      <c r="A35" s="19" t="s">
        <v>30</v>
      </c>
      <c r="B35" s="9">
        <f t="shared" si="18"/>
        <v>6</v>
      </c>
      <c r="C35" s="9">
        <f t="shared" si="18"/>
        <v>110</v>
      </c>
      <c r="D35" s="9">
        <f t="shared" si="18"/>
        <v>315</v>
      </c>
      <c r="E35" s="12">
        <v>6</v>
      </c>
      <c r="F35" s="12">
        <v>110</v>
      </c>
      <c r="G35" s="12">
        <v>315</v>
      </c>
      <c r="H35" s="12">
        <v>0</v>
      </c>
      <c r="I35" s="12">
        <v>0</v>
      </c>
      <c r="J35" s="13">
        <v>0</v>
      </c>
      <c r="K35" s="5"/>
      <c r="M35" s="2"/>
    </row>
    <row r="36" spans="1:14" ht="18" customHeight="1" x14ac:dyDescent="0.25">
      <c r="A36" s="19" t="s">
        <v>38</v>
      </c>
      <c r="B36" s="9">
        <f t="shared" si="18"/>
        <v>2</v>
      </c>
      <c r="C36" s="9">
        <f t="shared" si="18"/>
        <v>5801</v>
      </c>
      <c r="D36" s="9">
        <f t="shared" si="18"/>
        <v>46637</v>
      </c>
      <c r="E36" s="12">
        <v>2</v>
      </c>
      <c r="F36" s="12">
        <v>5801</v>
      </c>
      <c r="G36" s="12">
        <v>46637</v>
      </c>
      <c r="H36" s="12">
        <v>0</v>
      </c>
      <c r="I36" s="12">
        <v>0</v>
      </c>
      <c r="J36" s="13">
        <v>0</v>
      </c>
      <c r="K36" s="5"/>
      <c r="M36" s="1"/>
    </row>
    <row r="37" spans="1:14" ht="18" customHeight="1" x14ac:dyDescent="0.25">
      <c r="A37" s="19" t="s">
        <v>39</v>
      </c>
      <c r="B37" s="9">
        <f t="shared" si="18"/>
        <v>3</v>
      </c>
      <c r="C37" s="9">
        <f t="shared" si="18"/>
        <v>3038</v>
      </c>
      <c r="D37" s="9">
        <f t="shared" si="18"/>
        <v>23185</v>
      </c>
      <c r="E37" s="12">
        <v>3</v>
      </c>
      <c r="F37" s="12">
        <v>3038</v>
      </c>
      <c r="G37" s="12">
        <v>23185</v>
      </c>
      <c r="H37" s="12">
        <v>0</v>
      </c>
      <c r="I37" s="12">
        <v>0</v>
      </c>
      <c r="J37" s="13">
        <v>0</v>
      </c>
      <c r="K37" s="5"/>
      <c r="M37" s="3"/>
    </row>
    <row r="38" spans="1:14" ht="18" customHeight="1" x14ac:dyDescent="0.25">
      <c r="A38" s="19" t="s">
        <v>57</v>
      </c>
      <c r="B38" s="9">
        <f t="shared" ref="B38" si="25">+E38+H38</f>
        <v>2</v>
      </c>
      <c r="C38" s="9">
        <f t="shared" ref="C38" si="26">+F38+I38</f>
        <v>7171</v>
      </c>
      <c r="D38" s="9">
        <f t="shared" ref="D38" si="27">+G38+J38</f>
        <v>17508</v>
      </c>
      <c r="E38" s="12">
        <v>2</v>
      </c>
      <c r="F38" s="12">
        <v>7171</v>
      </c>
      <c r="G38" s="12">
        <v>17508</v>
      </c>
      <c r="H38" s="12">
        <v>0</v>
      </c>
      <c r="I38" s="12">
        <v>0</v>
      </c>
      <c r="J38" s="13">
        <v>0</v>
      </c>
      <c r="K38" s="5"/>
      <c r="M38" s="3"/>
    </row>
    <row r="39" spans="1:14" ht="18" customHeight="1" x14ac:dyDescent="0.25">
      <c r="A39" s="19" t="s">
        <v>40</v>
      </c>
      <c r="B39" s="9">
        <f t="shared" si="18"/>
        <v>9</v>
      </c>
      <c r="C39" s="9">
        <f t="shared" si="18"/>
        <v>39762</v>
      </c>
      <c r="D39" s="9">
        <f t="shared" si="18"/>
        <v>113782</v>
      </c>
      <c r="E39" s="12">
        <v>8</v>
      </c>
      <c r="F39" s="12">
        <v>39517</v>
      </c>
      <c r="G39" s="12">
        <v>113456</v>
      </c>
      <c r="H39" s="12">
        <v>1</v>
      </c>
      <c r="I39" s="12">
        <v>245</v>
      </c>
      <c r="J39" s="13">
        <v>326</v>
      </c>
      <c r="K39" s="5"/>
      <c r="M39" s="4"/>
      <c r="N39" s="5"/>
    </row>
    <row r="40" spans="1:14" ht="18" customHeight="1" x14ac:dyDescent="0.25">
      <c r="A40" s="19" t="s">
        <v>41</v>
      </c>
      <c r="B40" s="9">
        <f t="shared" si="18"/>
        <v>14</v>
      </c>
      <c r="C40" s="9">
        <f t="shared" si="18"/>
        <v>636</v>
      </c>
      <c r="D40" s="9">
        <f t="shared" si="18"/>
        <v>1024</v>
      </c>
      <c r="E40" s="12">
        <v>9</v>
      </c>
      <c r="F40" s="12">
        <v>153</v>
      </c>
      <c r="G40" s="12">
        <v>454</v>
      </c>
      <c r="H40" s="37">
        <v>5</v>
      </c>
      <c r="I40" s="12">
        <v>483</v>
      </c>
      <c r="J40" s="13">
        <v>570</v>
      </c>
      <c r="K40" s="5"/>
      <c r="M40" s="4"/>
      <c r="N40" s="5"/>
    </row>
    <row r="41" spans="1:14" ht="18" customHeight="1" x14ac:dyDescent="0.25">
      <c r="A41" s="19" t="s">
        <v>58</v>
      </c>
      <c r="B41" s="9">
        <f t="shared" ref="B41" si="28">+E41+H41</f>
        <v>2</v>
      </c>
      <c r="C41" s="9">
        <f t="shared" ref="C41" si="29">+F41+I41</f>
        <v>5275</v>
      </c>
      <c r="D41" s="9">
        <f t="shared" ref="D41" si="30">+G41+J41</f>
        <v>7643</v>
      </c>
      <c r="E41" s="12">
        <v>2</v>
      </c>
      <c r="F41" s="12">
        <v>5275</v>
      </c>
      <c r="G41" s="12">
        <v>7643</v>
      </c>
      <c r="H41" s="12">
        <v>0</v>
      </c>
      <c r="I41" s="12">
        <v>0</v>
      </c>
      <c r="J41" s="13">
        <v>0</v>
      </c>
      <c r="K41" s="5"/>
      <c r="M41" s="4"/>
      <c r="N41" s="5"/>
    </row>
    <row r="42" spans="1:14" ht="18" customHeight="1" x14ac:dyDescent="0.25">
      <c r="A42" s="19" t="s">
        <v>15</v>
      </c>
      <c r="B42" s="9">
        <f t="shared" ref="B42" si="31">+E42+H42</f>
        <v>37</v>
      </c>
      <c r="C42" s="9">
        <f t="shared" ref="C42" si="32">+F42+I42</f>
        <v>5618</v>
      </c>
      <c r="D42" s="9">
        <f t="shared" ref="D42" si="33">+G42+J42</f>
        <v>8334</v>
      </c>
      <c r="E42" s="12">
        <v>29</v>
      </c>
      <c r="F42" s="12">
        <v>3852</v>
      </c>
      <c r="G42" s="12">
        <v>5715</v>
      </c>
      <c r="H42" s="12">
        <v>8</v>
      </c>
      <c r="I42" s="12">
        <v>1766</v>
      </c>
      <c r="J42" s="13">
        <v>2619</v>
      </c>
      <c r="K42" s="5"/>
      <c r="M42" s="1"/>
    </row>
    <row r="43" spans="1:14" ht="18" customHeight="1" x14ac:dyDescent="0.25">
      <c r="A43" s="19" t="s">
        <v>14</v>
      </c>
      <c r="B43" s="9">
        <f t="shared" si="18"/>
        <v>20</v>
      </c>
      <c r="C43" s="9">
        <f t="shared" si="18"/>
        <v>1161</v>
      </c>
      <c r="D43" s="9">
        <f>+G43+J43</f>
        <v>2152</v>
      </c>
      <c r="E43" s="12">
        <v>18</v>
      </c>
      <c r="F43" s="12">
        <v>780</v>
      </c>
      <c r="G43" s="12">
        <v>1763</v>
      </c>
      <c r="H43" s="12">
        <v>2</v>
      </c>
      <c r="I43" s="12">
        <v>381</v>
      </c>
      <c r="J43" s="13">
        <v>389</v>
      </c>
      <c r="K43" s="5"/>
    </row>
    <row r="44" spans="1:14" ht="18" customHeight="1" x14ac:dyDescent="0.25">
      <c r="A44" s="11" t="s">
        <v>8</v>
      </c>
      <c r="B44" s="15">
        <f t="shared" ref="B44:J44" si="34">SUM(B45:B48)</f>
        <v>33</v>
      </c>
      <c r="C44" s="15">
        <f t="shared" si="34"/>
        <v>7662</v>
      </c>
      <c r="D44" s="15">
        <f t="shared" si="34"/>
        <v>10771</v>
      </c>
      <c r="E44" s="15">
        <f t="shared" si="34"/>
        <v>31</v>
      </c>
      <c r="F44" s="15">
        <f t="shared" si="34"/>
        <v>5198</v>
      </c>
      <c r="G44" s="15">
        <f t="shared" si="34"/>
        <v>7438</v>
      </c>
      <c r="H44" s="15">
        <f t="shared" si="34"/>
        <v>2</v>
      </c>
      <c r="I44" s="15">
        <f t="shared" si="34"/>
        <v>2464</v>
      </c>
      <c r="J44" s="32">
        <f t="shared" si="34"/>
        <v>3333</v>
      </c>
      <c r="K44" s="5"/>
    </row>
    <row r="45" spans="1:14" ht="18" customHeight="1" x14ac:dyDescent="0.25">
      <c r="A45" s="27" t="s">
        <v>43</v>
      </c>
      <c r="B45" s="9">
        <f t="shared" ref="B45" si="35">+E45+H45</f>
        <v>6</v>
      </c>
      <c r="C45" s="9">
        <f t="shared" ref="C45" si="36">+F45+I45</f>
        <v>391</v>
      </c>
      <c r="D45" s="10">
        <f t="shared" ref="D45" si="37">+G45+J45</f>
        <v>927</v>
      </c>
      <c r="E45" s="12">
        <v>5</v>
      </c>
      <c r="F45" s="12">
        <v>382</v>
      </c>
      <c r="G45" s="12">
        <v>867</v>
      </c>
      <c r="H45" s="12">
        <v>1</v>
      </c>
      <c r="I45" s="12">
        <v>9</v>
      </c>
      <c r="J45" s="13">
        <v>60</v>
      </c>
      <c r="K45" s="5"/>
    </row>
    <row r="46" spans="1:14" ht="18" customHeight="1" x14ac:dyDescent="0.25">
      <c r="A46" s="19" t="s">
        <v>45</v>
      </c>
      <c r="B46" s="9">
        <f t="shared" ref="B46:D48" si="38">+E46+H46</f>
        <v>1</v>
      </c>
      <c r="C46" s="9">
        <f t="shared" si="38"/>
        <v>71</v>
      </c>
      <c r="D46" s="9">
        <f t="shared" si="38"/>
        <v>510</v>
      </c>
      <c r="E46" s="12">
        <v>1</v>
      </c>
      <c r="F46" s="12">
        <v>71</v>
      </c>
      <c r="G46" s="12">
        <v>510</v>
      </c>
      <c r="H46" s="12">
        <v>0</v>
      </c>
      <c r="I46" s="12">
        <v>0</v>
      </c>
      <c r="J46" s="13">
        <v>0</v>
      </c>
      <c r="K46" s="5"/>
    </row>
    <row r="47" spans="1:14" ht="18" customHeight="1" x14ac:dyDescent="0.25">
      <c r="A47" s="27" t="s">
        <v>44</v>
      </c>
      <c r="B47" s="9">
        <f>+E47+H47</f>
        <v>2</v>
      </c>
      <c r="C47" s="9">
        <f t="shared" ref="C47" si="39">+F47+I47</f>
        <v>2753</v>
      </c>
      <c r="D47" s="10">
        <f t="shared" ref="D47" si="40">+G47+J47</f>
        <v>3623</v>
      </c>
      <c r="E47" s="12">
        <v>1</v>
      </c>
      <c r="F47" s="12">
        <v>298</v>
      </c>
      <c r="G47" s="12">
        <v>350</v>
      </c>
      <c r="H47" s="12">
        <v>1</v>
      </c>
      <c r="I47" s="12">
        <v>2455</v>
      </c>
      <c r="J47" s="13">
        <v>3273</v>
      </c>
      <c r="K47" s="5"/>
    </row>
    <row r="48" spans="1:14" ht="18" customHeight="1" x14ac:dyDescent="0.25">
      <c r="A48" s="27" t="s">
        <v>21</v>
      </c>
      <c r="B48" s="9">
        <f t="shared" si="38"/>
        <v>24</v>
      </c>
      <c r="C48" s="9">
        <f t="shared" si="38"/>
        <v>4447</v>
      </c>
      <c r="D48" s="10">
        <f t="shared" si="38"/>
        <v>5711</v>
      </c>
      <c r="E48" s="12">
        <v>24</v>
      </c>
      <c r="F48" s="12">
        <v>4447</v>
      </c>
      <c r="G48" s="12">
        <v>5711</v>
      </c>
      <c r="H48" s="12">
        <v>0</v>
      </c>
      <c r="I48" s="12">
        <v>0</v>
      </c>
      <c r="J48" s="13">
        <v>0</v>
      </c>
      <c r="K48" s="5"/>
    </row>
    <row r="49" spans="1:11" ht="18" customHeight="1" x14ac:dyDescent="0.25">
      <c r="A49" s="16" t="s">
        <v>12</v>
      </c>
      <c r="B49" s="18">
        <f>+B50+B57</f>
        <v>404</v>
      </c>
      <c r="C49" s="17">
        <f>+C50+C57</f>
        <v>51283</v>
      </c>
      <c r="D49" s="17">
        <f t="shared" ref="D49:J49" si="41">+D50+D57</f>
        <v>76596</v>
      </c>
      <c r="E49" s="17">
        <f t="shared" si="41"/>
        <v>393</v>
      </c>
      <c r="F49" s="17">
        <f t="shared" si="41"/>
        <v>30946</v>
      </c>
      <c r="G49" s="17">
        <f t="shared" si="41"/>
        <v>48799</v>
      </c>
      <c r="H49" s="17">
        <f t="shared" si="41"/>
        <v>11</v>
      </c>
      <c r="I49" s="17">
        <f t="shared" si="41"/>
        <v>20337</v>
      </c>
      <c r="J49" s="17">
        <f t="shared" si="41"/>
        <v>27797</v>
      </c>
      <c r="K49" s="5"/>
    </row>
    <row r="50" spans="1:11" ht="18" customHeight="1" x14ac:dyDescent="0.25">
      <c r="A50" s="11" t="s">
        <v>13</v>
      </c>
      <c r="B50" s="9">
        <f>SUM(B51:B56)</f>
        <v>181</v>
      </c>
      <c r="C50" s="9">
        <f t="shared" ref="C50:D50" si="42">SUM(C51:C56)</f>
        <v>17948</v>
      </c>
      <c r="D50" s="9">
        <f t="shared" si="42"/>
        <v>28737</v>
      </c>
      <c r="E50" s="9">
        <f>SUM(E51:E56)</f>
        <v>177</v>
      </c>
      <c r="F50" s="9">
        <f t="shared" ref="F50:G50" si="43">SUM(F51:F56)</f>
        <v>15424</v>
      </c>
      <c r="G50" s="9">
        <f t="shared" si="43"/>
        <v>25526</v>
      </c>
      <c r="H50" s="9">
        <f>SUM(H51:H56)</f>
        <v>4</v>
      </c>
      <c r="I50" s="9">
        <f>SUM(I51:I56)</f>
        <v>2524</v>
      </c>
      <c r="J50" s="10">
        <f t="shared" ref="J50" si="44">SUM(J51:J56)</f>
        <v>3211</v>
      </c>
      <c r="K50" s="5"/>
    </row>
    <row r="51" spans="1:11" ht="18" customHeight="1" x14ac:dyDescent="0.25">
      <c r="A51" s="19" t="s">
        <v>67</v>
      </c>
      <c r="B51" s="9">
        <f t="shared" ref="B51:D55" si="45">+E51+H51</f>
        <v>1</v>
      </c>
      <c r="C51" s="9">
        <f t="shared" si="45"/>
        <v>55</v>
      </c>
      <c r="D51" s="9">
        <f t="shared" si="45"/>
        <v>73</v>
      </c>
      <c r="E51" s="12">
        <v>1</v>
      </c>
      <c r="F51" s="12">
        <v>55</v>
      </c>
      <c r="G51" s="12">
        <v>73</v>
      </c>
      <c r="H51" s="12">
        <v>0</v>
      </c>
      <c r="I51" s="12">
        <v>0</v>
      </c>
      <c r="J51" s="13">
        <v>0</v>
      </c>
      <c r="K51" s="5"/>
    </row>
    <row r="52" spans="1:11" ht="18" customHeight="1" x14ac:dyDescent="0.25">
      <c r="A52" s="19" t="s">
        <v>22</v>
      </c>
      <c r="B52" s="9">
        <f t="shared" si="45"/>
        <v>38</v>
      </c>
      <c r="C52" s="9">
        <f t="shared" si="45"/>
        <v>455</v>
      </c>
      <c r="D52" s="9">
        <f t="shared" si="45"/>
        <v>2166</v>
      </c>
      <c r="E52" s="12">
        <v>38</v>
      </c>
      <c r="F52" s="12">
        <v>455</v>
      </c>
      <c r="G52" s="12">
        <v>2166</v>
      </c>
      <c r="H52" s="12">
        <v>0</v>
      </c>
      <c r="I52" s="12">
        <v>0</v>
      </c>
      <c r="J52" s="13">
        <v>0</v>
      </c>
      <c r="K52" s="5"/>
    </row>
    <row r="53" spans="1:11" ht="18" customHeight="1" x14ac:dyDescent="0.25">
      <c r="A53" s="19" t="s">
        <v>34</v>
      </c>
      <c r="B53" s="9">
        <f t="shared" ref="B53" si="46">+E53+H53</f>
        <v>1</v>
      </c>
      <c r="C53" s="9">
        <f t="shared" ref="C53" si="47">+F53+I53</f>
        <v>1781</v>
      </c>
      <c r="D53" s="9">
        <f t="shared" ref="D53" si="48">+G53+J53</f>
        <v>2226</v>
      </c>
      <c r="E53" s="12">
        <v>0</v>
      </c>
      <c r="F53" s="12">
        <v>0</v>
      </c>
      <c r="G53" s="12">
        <v>0</v>
      </c>
      <c r="H53" s="12">
        <v>1</v>
      </c>
      <c r="I53" s="12">
        <v>1781</v>
      </c>
      <c r="J53" s="13">
        <v>2226</v>
      </c>
      <c r="K53" s="5"/>
    </row>
    <row r="54" spans="1:11" ht="18" customHeight="1" x14ac:dyDescent="0.25">
      <c r="A54" s="19" t="s">
        <v>23</v>
      </c>
      <c r="B54" s="9">
        <f t="shared" si="45"/>
        <v>113</v>
      </c>
      <c r="C54" s="9">
        <f t="shared" si="45"/>
        <v>7510</v>
      </c>
      <c r="D54" s="9">
        <f t="shared" si="45"/>
        <v>14064</v>
      </c>
      <c r="E54" s="12">
        <v>113</v>
      </c>
      <c r="F54" s="12">
        <v>7510</v>
      </c>
      <c r="G54" s="12">
        <v>14064</v>
      </c>
      <c r="H54" s="12">
        <v>0</v>
      </c>
      <c r="I54" s="12">
        <v>0</v>
      </c>
      <c r="J54" s="13">
        <v>0</v>
      </c>
      <c r="K54" s="5"/>
    </row>
    <row r="55" spans="1:11" ht="18" customHeight="1" x14ac:dyDescent="0.25">
      <c r="A55" s="19" t="s">
        <v>35</v>
      </c>
      <c r="B55" s="9">
        <f t="shared" si="45"/>
        <v>3</v>
      </c>
      <c r="C55" s="9">
        <f t="shared" si="45"/>
        <v>649</v>
      </c>
      <c r="D55" s="9">
        <f t="shared" si="45"/>
        <v>789</v>
      </c>
      <c r="E55" s="12">
        <v>3</v>
      </c>
      <c r="F55" s="12">
        <v>649</v>
      </c>
      <c r="G55" s="12">
        <v>789</v>
      </c>
      <c r="H55" s="12">
        <v>0</v>
      </c>
      <c r="I55" s="12">
        <v>0</v>
      </c>
      <c r="J55" s="13">
        <v>0</v>
      </c>
      <c r="K55" s="5"/>
    </row>
    <row r="56" spans="1:11" ht="18" customHeight="1" x14ac:dyDescent="0.25">
      <c r="A56" s="19" t="s">
        <v>56</v>
      </c>
      <c r="B56" s="9">
        <f t="shared" ref="B56" si="49">+E56+H56</f>
        <v>25</v>
      </c>
      <c r="C56" s="9">
        <f t="shared" ref="C56" si="50">+F56+I56</f>
        <v>7498</v>
      </c>
      <c r="D56" s="9">
        <f t="shared" ref="D56" si="51">+G56+J56</f>
        <v>9419</v>
      </c>
      <c r="E56" s="12">
        <v>22</v>
      </c>
      <c r="F56" s="12">
        <v>6755</v>
      </c>
      <c r="G56" s="12">
        <v>8434</v>
      </c>
      <c r="H56" s="12">
        <v>3</v>
      </c>
      <c r="I56" s="12">
        <v>743</v>
      </c>
      <c r="J56" s="13">
        <v>985</v>
      </c>
      <c r="K56" s="5"/>
    </row>
    <row r="57" spans="1:11" ht="18" customHeight="1" x14ac:dyDescent="0.25">
      <c r="A57" s="11" t="s">
        <v>24</v>
      </c>
      <c r="B57" s="9">
        <f>SUM(B58:B64)</f>
        <v>223</v>
      </c>
      <c r="C57" s="9">
        <f t="shared" ref="C57:D57" si="52">SUM(C58:C64)</f>
        <v>33335</v>
      </c>
      <c r="D57" s="9">
        <f t="shared" si="52"/>
        <v>47859</v>
      </c>
      <c r="E57" s="9">
        <f>SUM(E58:E64)</f>
        <v>216</v>
      </c>
      <c r="F57" s="9">
        <f t="shared" ref="F57:G57" si="53">SUM(F58:F64)</f>
        <v>15522</v>
      </c>
      <c r="G57" s="9">
        <f t="shared" si="53"/>
        <v>23273</v>
      </c>
      <c r="H57" s="9">
        <f>SUM(H58:H64)</f>
        <v>7</v>
      </c>
      <c r="I57" s="9">
        <f t="shared" ref="I57:J57" si="54">SUM(I58:I64)</f>
        <v>17813</v>
      </c>
      <c r="J57" s="10">
        <f t="shared" si="54"/>
        <v>24586</v>
      </c>
      <c r="K57" s="5"/>
    </row>
    <row r="58" spans="1:11" ht="18" customHeight="1" x14ac:dyDescent="0.25">
      <c r="A58" s="19" t="s">
        <v>25</v>
      </c>
      <c r="B58" s="9">
        <f t="shared" ref="B58" si="55">+E58+H58</f>
        <v>13</v>
      </c>
      <c r="C58" s="9">
        <f t="shared" ref="C58" si="56">+F58+I58</f>
        <v>16081</v>
      </c>
      <c r="D58" s="9">
        <f t="shared" ref="D58" si="57">+G58+J58</f>
        <v>18276</v>
      </c>
      <c r="E58" s="12">
        <v>11</v>
      </c>
      <c r="F58" s="12">
        <v>855</v>
      </c>
      <c r="G58" s="12">
        <v>1606</v>
      </c>
      <c r="H58" s="12">
        <v>2</v>
      </c>
      <c r="I58" s="12">
        <v>15226</v>
      </c>
      <c r="J58" s="13">
        <v>16670</v>
      </c>
      <c r="K58" s="5"/>
    </row>
    <row r="59" spans="1:11" ht="18" customHeight="1" x14ac:dyDescent="0.25">
      <c r="A59" s="19" t="s">
        <v>31</v>
      </c>
      <c r="B59" s="9">
        <f t="shared" ref="B59:D59" si="58">+E59+H59</f>
        <v>60</v>
      </c>
      <c r="C59" s="9">
        <f t="shared" si="58"/>
        <v>3692</v>
      </c>
      <c r="D59" s="9">
        <f t="shared" si="58"/>
        <v>4278</v>
      </c>
      <c r="E59" s="12">
        <v>60</v>
      </c>
      <c r="F59" s="12">
        <v>3692</v>
      </c>
      <c r="G59" s="12">
        <v>4278</v>
      </c>
      <c r="H59" s="12">
        <v>0</v>
      </c>
      <c r="I59" s="12">
        <v>0</v>
      </c>
      <c r="J59" s="13">
        <v>0</v>
      </c>
      <c r="K59" s="5"/>
    </row>
    <row r="60" spans="1:11" ht="18" customHeight="1" x14ac:dyDescent="0.25">
      <c r="A60" s="19" t="s">
        <v>63</v>
      </c>
      <c r="B60" s="9">
        <f t="shared" ref="B60" si="59">+E60+H60</f>
        <v>2</v>
      </c>
      <c r="C60" s="9">
        <f t="shared" ref="C60" si="60">+F60+I60</f>
        <v>951</v>
      </c>
      <c r="D60" s="9">
        <f t="shared" ref="D60" si="61">+G60+J60</f>
        <v>5761</v>
      </c>
      <c r="E60" s="12">
        <v>0</v>
      </c>
      <c r="F60" s="12">
        <v>0</v>
      </c>
      <c r="G60" s="12">
        <v>0</v>
      </c>
      <c r="H60" s="12">
        <v>2</v>
      </c>
      <c r="I60" s="12">
        <v>951</v>
      </c>
      <c r="J60" s="13">
        <v>5761</v>
      </c>
      <c r="K60" s="5"/>
    </row>
    <row r="61" spans="1:11" ht="18" customHeight="1" x14ac:dyDescent="0.25">
      <c r="A61" s="19" t="s">
        <v>32</v>
      </c>
      <c r="B61" s="9">
        <f t="shared" ref="B61:D63" si="62">+E61+H61</f>
        <v>59</v>
      </c>
      <c r="C61" s="9">
        <f t="shared" si="62"/>
        <v>2808</v>
      </c>
      <c r="D61" s="9">
        <f t="shared" si="62"/>
        <v>3304</v>
      </c>
      <c r="E61" s="12">
        <v>59</v>
      </c>
      <c r="F61" s="12">
        <v>2808</v>
      </c>
      <c r="G61" s="12">
        <v>3304</v>
      </c>
      <c r="H61" s="12">
        <v>0</v>
      </c>
      <c r="I61" s="12">
        <v>0</v>
      </c>
      <c r="J61" s="13">
        <v>0</v>
      </c>
      <c r="K61" s="5"/>
    </row>
    <row r="62" spans="1:11" ht="18" customHeight="1" x14ac:dyDescent="0.25">
      <c r="A62" s="19" t="s">
        <v>33</v>
      </c>
      <c r="B62" s="9">
        <f t="shared" ref="B62" si="63">+E62+H62</f>
        <v>1</v>
      </c>
      <c r="C62" s="9">
        <f t="shared" ref="C62" si="64">+F62+I62</f>
        <v>345</v>
      </c>
      <c r="D62" s="9">
        <f t="shared" ref="D62" si="65">+G62+J62</f>
        <v>406</v>
      </c>
      <c r="E62" s="12">
        <v>0</v>
      </c>
      <c r="F62" s="12">
        <v>0</v>
      </c>
      <c r="G62" s="12">
        <v>0</v>
      </c>
      <c r="H62" s="12">
        <v>1</v>
      </c>
      <c r="I62" s="12">
        <v>345</v>
      </c>
      <c r="J62" s="13">
        <v>406</v>
      </c>
      <c r="K62" s="5"/>
    </row>
    <row r="63" spans="1:11" ht="18" customHeight="1" x14ac:dyDescent="0.25">
      <c r="A63" s="19" t="s">
        <v>27</v>
      </c>
      <c r="B63" s="9">
        <f t="shared" si="62"/>
        <v>86</v>
      </c>
      <c r="C63" s="9">
        <f t="shared" si="62"/>
        <v>8167</v>
      </c>
      <c r="D63" s="9">
        <f t="shared" si="62"/>
        <v>14085</v>
      </c>
      <c r="E63" s="12">
        <v>86</v>
      </c>
      <c r="F63" s="12">
        <v>8167</v>
      </c>
      <c r="G63" s="12">
        <v>14085</v>
      </c>
      <c r="H63" s="12">
        <v>0</v>
      </c>
      <c r="I63" s="12">
        <v>0</v>
      </c>
      <c r="J63" s="13">
        <v>0</v>
      </c>
      <c r="K63" s="5"/>
    </row>
    <row r="64" spans="1:11" ht="18" customHeight="1" x14ac:dyDescent="0.25">
      <c r="A64" s="19" t="s">
        <v>64</v>
      </c>
      <c r="B64" s="9">
        <f t="shared" ref="B64" si="66">+E64+H64</f>
        <v>2</v>
      </c>
      <c r="C64" s="9">
        <f t="shared" ref="C64" si="67">+F64+I64</f>
        <v>1291</v>
      </c>
      <c r="D64" s="9">
        <f t="shared" ref="D64" si="68">+G64+J64</f>
        <v>1749</v>
      </c>
      <c r="E64" s="12">
        <v>0</v>
      </c>
      <c r="F64" s="12">
        <v>0</v>
      </c>
      <c r="G64" s="12">
        <v>0</v>
      </c>
      <c r="H64" s="12">
        <v>2</v>
      </c>
      <c r="I64" s="12">
        <v>1291</v>
      </c>
      <c r="J64" s="13">
        <v>1749</v>
      </c>
      <c r="K64" s="5"/>
    </row>
    <row r="65" spans="1:11" ht="8.25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0"/>
      <c r="K65" s="5"/>
    </row>
    <row r="66" spans="1:11" ht="4.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28"/>
      <c r="K66" s="5"/>
    </row>
    <row r="67" spans="1:11" x14ac:dyDescent="0.25">
      <c r="A67" s="29" t="s">
        <v>66</v>
      </c>
      <c r="B67" s="20"/>
      <c r="C67" s="20"/>
      <c r="D67" s="28"/>
      <c r="E67" s="20"/>
      <c r="F67" s="20"/>
      <c r="G67" s="20"/>
      <c r="H67" s="20"/>
      <c r="I67" s="28"/>
      <c r="J67" s="21"/>
      <c r="K67" s="5"/>
    </row>
    <row r="68" spans="1:11" x14ac:dyDescent="0.25">
      <c r="A68" s="22" t="s">
        <v>10</v>
      </c>
      <c r="B68" s="23"/>
      <c r="C68" s="23"/>
      <c r="D68" s="23"/>
      <c r="E68" s="23"/>
      <c r="F68" s="23"/>
      <c r="G68" s="23"/>
      <c r="H68" s="23"/>
      <c r="I68" s="23"/>
      <c r="J68" s="24"/>
      <c r="K68" s="5"/>
    </row>
    <row r="69" spans="1:11" x14ac:dyDescent="0.25">
      <c r="A69" s="21" t="s">
        <v>52</v>
      </c>
      <c r="B69" s="23"/>
      <c r="C69" s="23"/>
      <c r="D69" s="23"/>
      <c r="E69" s="23"/>
      <c r="F69" s="23"/>
      <c r="G69" s="23"/>
      <c r="H69" s="23"/>
      <c r="I69" s="23"/>
      <c r="J69" s="24"/>
      <c r="K69" s="5"/>
    </row>
    <row r="70" spans="1:11" x14ac:dyDescent="0.25">
      <c r="K70" s="5"/>
    </row>
    <row r="71" spans="1:11" x14ac:dyDescent="0.25">
      <c r="K71" s="5"/>
    </row>
    <row r="72" spans="1:11" x14ac:dyDescent="0.25">
      <c r="K72" s="5"/>
    </row>
    <row r="73" spans="1:11" x14ac:dyDescent="0.25">
      <c r="K73" s="5"/>
    </row>
    <row r="74" spans="1:11" x14ac:dyDescent="0.25">
      <c r="K74" s="5"/>
    </row>
    <row r="75" spans="1:11" x14ac:dyDescent="0.25">
      <c r="K75" s="5"/>
    </row>
    <row r="76" spans="1:11" x14ac:dyDescent="0.25">
      <c r="K76" s="5"/>
    </row>
    <row r="77" spans="1:11" x14ac:dyDescent="0.25">
      <c r="K77" s="5"/>
    </row>
    <row r="78" spans="1:11" x14ac:dyDescent="0.25">
      <c r="K78" s="5"/>
    </row>
    <row r="79" spans="1:11" x14ac:dyDescent="0.25">
      <c r="K79" s="5"/>
    </row>
    <row r="80" spans="1:11" x14ac:dyDescent="0.25">
      <c r="K80" s="5"/>
    </row>
    <row r="81" spans="11:11" x14ac:dyDescent="0.25">
      <c r="K81" s="5"/>
    </row>
    <row r="82" spans="11:11" x14ac:dyDescent="0.25">
      <c r="K82" s="5"/>
    </row>
    <row r="83" spans="11:11" x14ac:dyDescent="0.25">
      <c r="K83" s="5"/>
    </row>
    <row r="84" spans="11:11" x14ac:dyDescent="0.25">
      <c r="K84" s="5"/>
    </row>
    <row r="85" spans="11:11" x14ac:dyDescent="0.25">
      <c r="K85" s="5"/>
    </row>
    <row r="86" spans="11:11" x14ac:dyDescent="0.25">
      <c r="K86" s="5"/>
    </row>
    <row r="87" spans="11:11" x14ac:dyDescent="0.25">
      <c r="K87" s="5"/>
    </row>
    <row r="88" spans="11:11" x14ac:dyDescent="0.25">
      <c r="K88" s="5"/>
    </row>
    <row r="89" spans="11:11" x14ac:dyDescent="0.25">
      <c r="K89" s="5"/>
    </row>
    <row r="90" spans="11:11" x14ac:dyDescent="0.25">
      <c r="K90" s="5"/>
    </row>
    <row r="91" spans="11:11" x14ac:dyDescent="0.25">
      <c r="K91" s="5"/>
    </row>
    <row r="92" spans="11:11" x14ac:dyDescent="0.25">
      <c r="K92" s="5"/>
    </row>
    <row r="93" spans="11:11" x14ac:dyDescent="0.25">
      <c r="K93" s="5"/>
    </row>
    <row r="94" spans="11:11" x14ac:dyDescent="0.25">
      <c r="K94" s="5"/>
    </row>
    <row r="95" spans="11:11" x14ac:dyDescent="0.25">
      <c r="K95" s="5"/>
    </row>
    <row r="96" spans="11:11" x14ac:dyDescent="0.25">
      <c r="K96" s="5"/>
    </row>
    <row r="97" spans="11:11" x14ac:dyDescent="0.25">
      <c r="K97" s="5"/>
    </row>
    <row r="98" spans="11:11" x14ac:dyDescent="0.25">
      <c r="K98" s="5"/>
    </row>
    <row r="99" spans="11:11" x14ac:dyDescent="0.25">
      <c r="K99" s="5"/>
    </row>
    <row r="100" spans="11:11" x14ac:dyDescent="0.25">
      <c r="K100" s="5"/>
    </row>
    <row r="101" spans="11:11" x14ac:dyDescent="0.25">
      <c r="K101" s="5"/>
    </row>
    <row r="102" spans="11:11" x14ac:dyDescent="0.25">
      <c r="K102" s="5"/>
    </row>
    <row r="103" spans="11:11" x14ac:dyDescent="0.25">
      <c r="K103" s="5"/>
    </row>
    <row r="104" spans="11:11" x14ac:dyDescent="0.25">
      <c r="K104" s="5"/>
    </row>
    <row r="105" spans="11:11" x14ac:dyDescent="0.25">
      <c r="K105" s="5"/>
    </row>
    <row r="106" spans="11:11" x14ac:dyDescent="0.25">
      <c r="K106" s="5"/>
    </row>
    <row r="107" spans="11:11" x14ac:dyDescent="0.25">
      <c r="K107" s="5"/>
    </row>
    <row r="108" spans="11:11" x14ac:dyDescent="0.25">
      <c r="K108" s="5"/>
    </row>
    <row r="109" spans="11:11" x14ac:dyDescent="0.25">
      <c r="K109" s="5"/>
    </row>
    <row r="110" spans="11:11" x14ac:dyDescent="0.25">
      <c r="K110" s="5"/>
    </row>
    <row r="111" spans="11:11" x14ac:dyDescent="0.25">
      <c r="K111" s="5"/>
    </row>
    <row r="112" spans="11:11" x14ac:dyDescent="0.25">
      <c r="K112" s="5"/>
    </row>
    <row r="113" spans="11:11" x14ac:dyDescent="0.25">
      <c r="K113" s="5"/>
    </row>
    <row r="114" spans="11:11" x14ac:dyDescent="0.25">
      <c r="K114" s="5"/>
    </row>
    <row r="115" spans="11:11" x14ac:dyDescent="0.25">
      <c r="K115" s="5"/>
    </row>
    <row r="116" spans="11:11" x14ac:dyDescent="0.25">
      <c r="K116" s="5"/>
    </row>
    <row r="117" spans="11:11" x14ac:dyDescent="0.25">
      <c r="K117" s="5"/>
    </row>
    <row r="118" spans="11:11" x14ac:dyDescent="0.25">
      <c r="K118" s="5"/>
    </row>
    <row r="119" spans="11:11" x14ac:dyDescent="0.25">
      <c r="K119" s="5"/>
    </row>
    <row r="120" spans="11:11" x14ac:dyDescent="0.25">
      <c r="K120" s="5"/>
    </row>
    <row r="121" spans="11:11" x14ac:dyDescent="0.25">
      <c r="K121" s="5"/>
    </row>
    <row r="122" spans="11:11" x14ac:dyDescent="0.25">
      <c r="K122" s="5"/>
    </row>
    <row r="123" spans="11:11" x14ac:dyDescent="0.25">
      <c r="K123" s="5"/>
    </row>
    <row r="124" spans="11:11" x14ac:dyDescent="0.25">
      <c r="K124" s="5"/>
    </row>
    <row r="125" spans="11:11" x14ac:dyDescent="0.25">
      <c r="K125" s="5"/>
    </row>
    <row r="126" spans="11:11" x14ac:dyDescent="0.25">
      <c r="K126" s="5"/>
    </row>
    <row r="127" spans="11:11" x14ac:dyDescent="0.25">
      <c r="K127" s="5"/>
    </row>
    <row r="128" spans="11:11" x14ac:dyDescent="0.25">
      <c r="K128" s="5"/>
    </row>
    <row r="129" spans="11:11" x14ac:dyDescent="0.25">
      <c r="K129" s="5"/>
    </row>
    <row r="130" spans="11:11" x14ac:dyDescent="0.25">
      <c r="K130" s="5"/>
    </row>
    <row r="131" spans="11:11" x14ac:dyDescent="0.25">
      <c r="K131" s="5"/>
    </row>
    <row r="132" spans="11:11" x14ac:dyDescent="0.25">
      <c r="K132" s="5"/>
    </row>
    <row r="133" spans="11:11" x14ac:dyDescent="0.25">
      <c r="K133" s="5"/>
    </row>
    <row r="134" spans="11:11" x14ac:dyDescent="0.25">
      <c r="K134" s="5"/>
    </row>
    <row r="135" spans="11:11" x14ac:dyDescent="0.25">
      <c r="K135" s="5"/>
    </row>
    <row r="136" spans="11:11" x14ac:dyDescent="0.25">
      <c r="K136" s="5"/>
    </row>
    <row r="137" spans="11:11" x14ac:dyDescent="0.25">
      <c r="K137" s="5"/>
    </row>
    <row r="138" spans="11:11" x14ac:dyDescent="0.25">
      <c r="K138" s="5"/>
    </row>
    <row r="139" spans="11:11" x14ac:dyDescent="0.25">
      <c r="K139" s="5"/>
    </row>
    <row r="140" spans="11:11" x14ac:dyDescent="0.25">
      <c r="K140" s="5"/>
    </row>
    <row r="141" spans="11:11" x14ac:dyDescent="0.25">
      <c r="K141" s="5"/>
    </row>
    <row r="142" spans="11:11" x14ac:dyDescent="0.25">
      <c r="K142" s="5"/>
    </row>
    <row r="143" spans="11:11" x14ac:dyDescent="0.25">
      <c r="K143" s="5"/>
    </row>
    <row r="144" spans="11:11" x14ac:dyDescent="0.25">
      <c r="K144" s="5"/>
    </row>
    <row r="145" spans="11:11" x14ac:dyDescent="0.25">
      <c r="K145" s="5"/>
    </row>
    <row r="146" spans="11:11" x14ac:dyDescent="0.25">
      <c r="K146" s="5"/>
    </row>
    <row r="147" spans="11:11" x14ac:dyDescent="0.25">
      <c r="K147" s="5"/>
    </row>
    <row r="148" spans="11:11" x14ac:dyDescent="0.25">
      <c r="K148" s="5"/>
    </row>
    <row r="149" spans="11:11" x14ac:dyDescent="0.25">
      <c r="K149" s="5"/>
    </row>
    <row r="150" spans="11:11" x14ac:dyDescent="0.25">
      <c r="K150" s="5"/>
    </row>
    <row r="151" spans="11:11" x14ac:dyDescent="0.25">
      <c r="K151" s="5"/>
    </row>
    <row r="152" spans="11:11" x14ac:dyDescent="0.25">
      <c r="K152" s="5"/>
    </row>
    <row r="153" spans="11:11" x14ac:dyDescent="0.25">
      <c r="K153" s="5"/>
    </row>
    <row r="154" spans="11:11" x14ac:dyDescent="0.25">
      <c r="K154" s="5"/>
    </row>
    <row r="155" spans="11:11" x14ac:dyDescent="0.25">
      <c r="K155" s="5"/>
    </row>
    <row r="156" spans="11:11" x14ac:dyDescent="0.25">
      <c r="K156" s="5"/>
    </row>
    <row r="157" spans="11:11" x14ac:dyDescent="0.25">
      <c r="K157" s="5"/>
    </row>
    <row r="158" spans="11:11" x14ac:dyDescent="0.25">
      <c r="K158" s="5"/>
    </row>
    <row r="159" spans="11:11" x14ac:dyDescent="0.25">
      <c r="K159" s="5"/>
    </row>
    <row r="160" spans="11:11" x14ac:dyDescent="0.25">
      <c r="K160" s="5"/>
    </row>
    <row r="161" spans="11:11" x14ac:dyDescent="0.25">
      <c r="K161" s="5"/>
    </row>
    <row r="162" spans="11:11" x14ac:dyDescent="0.25">
      <c r="K162" s="5"/>
    </row>
    <row r="163" spans="11:11" x14ac:dyDescent="0.25">
      <c r="K163" s="5"/>
    </row>
    <row r="164" spans="11:11" x14ac:dyDescent="0.25">
      <c r="K164" s="5"/>
    </row>
    <row r="165" spans="11:11" x14ac:dyDescent="0.25">
      <c r="K165" s="5"/>
    </row>
    <row r="166" spans="11:11" x14ac:dyDescent="0.25">
      <c r="K166" s="5"/>
    </row>
    <row r="167" spans="11:11" x14ac:dyDescent="0.25">
      <c r="K167" s="5"/>
    </row>
    <row r="168" spans="11:11" x14ac:dyDescent="0.25">
      <c r="K168" s="5"/>
    </row>
    <row r="169" spans="11:11" x14ac:dyDescent="0.25">
      <c r="K169" s="5"/>
    </row>
  </sheetData>
  <mergeCells count="10">
    <mergeCell ref="A1:J1"/>
    <mergeCell ref="A2:J2"/>
    <mergeCell ref="A3:J3"/>
    <mergeCell ref="A5:J5"/>
    <mergeCell ref="A6:J6"/>
    <mergeCell ref="A7:J7"/>
    <mergeCell ref="A9:A10"/>
    <mergeCell ref="B9:D9"/>
    <mergeCell ref="E9:G9"/>
    <mergeCell ref="H9:J9"/>
  </mergeCells>
  <pageMargins left="0.74803149606299213" right="0.74803149606299213" top="0.98425196850393704" bottom="0.98425196850393704" header="0.19685039370078741" footer="0"/>
  <pageSetup scale="56" orientation="portrait" r:id="rId1"/>
  <ignoredErrors>
    <ignoredError sqref="B44:J44 D49:J49 B45:D48 B51:D55 B63:D63 B58:D59 B61:D61 B57:D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Cuadro_5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2022-07-04T17:22:29Z</cp:lastPrinted>
  <dcterms:created xsi:type="dcterms:W3CDTF">2022-02-07T19:22:01Z</dcterms:created>
  <dcterms:modified xsi:type="dcterms:W3CDTF">2022-07-15T14:55:41Z</dcterms:modified>
</cp:coreProperties>
</file>